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промежуточный мониторинг 25-26\3964\"/>
    </mc:Choice>
  </mc:AlternateContent>
  <bookViews>
    <workbookView xWindow="0" yWindow="0" windowWidth="20490" windowHeight="7065" tabRatio="766"/>
  </bookViews>
  <sheets>
    <sheet name="предшкольная группа" sheetId="13" r:id="rId1"/>
    <sheet name="предшкольная группа ТІЛГЕ БОЙЛА" sheetId="18" r:id="rId2"/>
    <sheet name="Свод методиста ДО" sheetId="16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8" l="1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D16" i="18"/>
  <c r="D17" i="18" s="1"/>
  <c r="W23" i="16"/>
  <c r="X23" i="16" s="1"/>
  <c r="W22" i="16"/>
  <c r="X22" i="16" s="1"/>
  <c r="U23" i="16"/>
  <c r="V23" i="16" s="1"/>
  <c r="U22" i="16"/>
  <c r="V22" i="16" s="1"/>
  <c r="S23" i="16"/>
  <c r="T23" i="16" s="1"/>
  <c r="S22" i="16"/>
  <c r="T22" i="16" s="1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C24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Q17" i="18" l="1"/>
  <c r="M17" i="18"/>
  <c r="I17" i="18"/>
  <c r="E17" i="18"/>
  <c r="P17" i="18"/>
  <c r="L17" i="18"/>
  <c r="H17" i="18"/>
  <c r="S17" i="18"/>
  <c r="O17" i="18"/>
  <c r="K17" i="18"/>
  <c r="G17" i="18"/>
  <c r="R17" i="18"/>
  <c r="N17" i="18"/>
  <c r="J17" i="18"/>
  <c r="F17" i="18"/>
  <c r="Q25" i="16"/>
  <c r="F25" i="16"/>
  <c r="J25" i="16"/>
  <c r="N25" i="16"/>
  <c r="R25" i="16"/>
  <c r="G25" i="16"/>
  <c r="K25" i="16"/>
  <c r="O25" i="16"/>
  <c r="D25" i="16"/>
  <c r="H25" i="16"/>
  <c r="L25" i="16"/>
  <c r="P25" i="16"/>
  <c r="E25" i="16"/>
  <c r="I25" i="16"/>
  <c r="M25" i="16"/>
  <c r="C13" i="16"/>
  <c r="C14" i="16" s="1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l="1"/>
  <c r="D16" i="13"/>
  <c r="D17" i="13" s="1"/>
  <c r="J14" i="16" l="1"/>
  <c r="N14" i="16"/>
  <c r="F14" i="16"/>
  <c r="R14" i="16"/>
  <c r="E14" i="16"/>
  <c r="G14" i="16"/>
  <c r="K14" i="16"/>
  <c r="O14" i="16"/>
  <c r="D14" i="16"/>
  <c r="H14" i="16"/>
  <c r="L14" i="16"/>
  <c r="P14" i="16"/>
  <c r="I14" i="16"/>
  <c r="M14" i="16"/>
  <c r="Q14" i="16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<sst xmlns="http://schemas.openxmlformats.org/spreadsheetml/2006/main" count="174" uniqueCount="43">
  <si>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</si>
  <si>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</si>
  <si>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</si>
  <si>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</si>
  <si>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</si>
  <si>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</si>
  <si>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</si>
  <si>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</si>
  <si>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</si>
  <si>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</si>
  <si>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</si>
  <si>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</si>
  <si>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</si>
  <si>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</si>
  <si>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</si>
  <si>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</si>
  <si>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</si>
  <si>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</si>
  <si>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</si>
  <si>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</si>
  <si>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</si>
  <si>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</si>
  <si>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</si>
  <si>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</si>
  <si>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</si>
  <si>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</si>
  <si>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</si>
  <si>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</si>
  <si>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</si>
  <si>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</si>
  <si>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</si>
  <si>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</si>
  <si>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</si>
  <si>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</si>
  <si>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</si>
  <si>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</si>
  <si>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предшкольным группам методиста дошкольной организации </t>
  </si>
  <si>
    <t>ТІЛГЕ БОЙЛАУ</t>
  </si>
  <si>
    <t>Язык обучения</t>
  </si>
  <si>
    <t>Адрес ДО</t>
  </si>
  <si>
    <t>Наименование ДО</t>
  </si>
  <si>
    <t>ФИО методиста ДО</t>
  </si>
  <si>
    <t>0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</si>
</sst>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abSelected="1" topLeftCell="A7" zoomScale="80" zoomScaleNormal="80" workbookViewId="0">
      <selection activeCell="E17" sqref="E17:AN17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22" t="s">
        <v>25</v>
      </c>
      <c r="AM1" s="22"/>
      <c r="AN1" s="22"/>
    </row>
    <row r="2" spans="1:40" ht="15" customHeight="1" x14ac:dyDescent="0.25">
      <c r="A2" s="1"/>
      <c r="B2" s="29" t="s">
        <v>36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13</v>
      </c>
      <c r="U2" s="27"/>
      <c r="V2" s="27"/>
      <c r="W2" s="27"/>
      <c r="X2" s="27"/>
      <c r="Y2" s="27"/>
      <c r="Z2" s="27"/>
      <c r="AA2" s="27"/>
      <c r="AB2" s="2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7" t="s">
        <v>30</v>
      </c>
      <c r="U3" s="27"/>
      <c r="V3" s="27"/>
      <c r="W3" s="27"/>
      <c r="X3" s="27"/>
      <c r="Y3" s="27"/>
      <c r="Z3" s="27"/>
      <c r="AA3" s="27"/>
      <c r="AB3" s="2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31</v>
      </c>
      <c r="U4" s="33"/>
      <c r="V4" s="33"/>
      <c r="W4" s="33"/>
      <c r="X4" s="33"/>
      <c r="Y4" s="33"/>
      <c r="Z4" s="33"/>
      <c r="AA4" s="33"/>
      <c r="AB4" s="3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11</v>
      </c>
      <c r="U6" s="24"/>
      <c r="V6" s="25"/>
      <c r="W6" s="23" t="s">
        <v>12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26" t="s">
        <v>9</v>
      </c>
      <c r="AM6" s="26"/>
      <c r="AN6" s="26"/>
    </row>
    <row r="7" spans="1:40" ht="47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26</v>
      </c>
      <c r="L7" s="24"/>
      <c r="M7" s="25"/>
      <c r="N7" s="23" t="s">
        <v>33</v>
      </c>
      <c r="O7" s="24"/>
      <c r="P7" s="25"/>
      <c r="Q7" s="23" t="s">
        <v>32</v>
      </c>
      <c r="R7" s="24"/>
      <c r="S7" s="25"/>
      <c r="T7" s="20" t="s">
        <v>6</v>
      </c>
      <c r="U7" s="20" t="s">
        <v>7</v>
      </c>
      <c r="V7" s="20" t="s">
        <v>8</v>
      </c>
      <c r="W7" s="23" t="s">
        <v>27</v>
      </c>
      <c r="X7" s="24"/>
      <c r="Y7" s="25"/>
      <c r="Z7" s="23" t="s">
        <v>23</v>
      </c>
      <c r="AA7" s="24"/>
      <c r="AB7" s="25"/>
      <c r="AC7" s="23" t="s">
        <v>28</v>
      </c>
      <c r="AD7" s="24"/>
      <c r="AE7" s="25"/>
      <c r="AF7" s="23" t="s">
        <v>29</v>
      </c>
      <c r="AG7" s="24"/>
      <c r="AH7" s="25"/>
      <c r="AI7" s="23" t="s">
        <v>24</v>
      </c>
      <c r="AJ7" s="24"/>
      <c r="AK7" s="25"/>
      <c r="AL7" s="20" t="s">
        <v>6</v>
      </c>
      <c r="AM7" s="20" t="s">
        <v>7</v>
      </c>
      <c r="AN7" s="20" t="s">
        <v>8</v>
      </c>
    </row>
    <row r="8" spans="1:40" ht="87.75" customHeight="1" x14ac:dyDescent="0.25">
      <c r="A8" s="28"/>
      <c r="B8" s="26"/>
      <c r="C8" s="26"/>
      <c r="D8" s="26"/>
      <c r="E8" s="21"/>
      <c r="F8" s="21"/>
      <c r="G8" s="21"/>
      <c r="H8" s="9" t="s">
        <v>6</v>
      </c>
      <c r="I8" s="9" t="s">
        <v>7</v>
      </c>
      <c r="J8" s="9" t="s">
        <v>8</v>
      </c>
      <c r="K8" s="9" t="s">
        <v>6</v>
      </c>
      <c r="L8" s="9" t="s">
        <v>7</v>
      </c>
      <c r="M8" s="9" t="s">
        <v>8</v>
      </c>
      <c r="N8" s="9" t="s">
        <v>6</v>
      </c>
      <c r="O8" s="9" t="s">
        <v>7</v>
      </c>
      <c r="P8" s="9" t="s">
        <v>8</v>
      </c>
      <c r="Q8" s="9" t="s">
        <v>6</v>
      </c>
      <c r="R8" s="9" t="s">
        <v>7</v>
      </c>
      <c r="S8" s="9" t="s">
        <v>8</v>
      </c>
      <c r="T8" s="21"/>
      <c r="U8" s="21"/>
      <c r="V8" s="21"/>
      <c r="W8" s="9" t="s">
        <v>6</v>
      </c>
      <c r="X8" s="9" t="s">
        <v>7</v>
      </c>
      <c r="Y8" s="9" t="s">
        <v>8</v>
      </c>
      <c r="Z8" s="9" t="s">
        <v>6</v>
      </c>
      <c r="AA8" s="9" t="s">
        <v>7</v>
      </c>
      <c r="AB8" s="9" t="s">
        <v>8</v>
      </c>
      <c r="AC8" s="9" t="s">
        <v>6</v>
      </c>
      <c r="AD8" s="9" t="s">
        <v>7</v>
      </c>
      <c r="AE8" s="9" t="s">
        <v>8</v>
      </c>
      <c r="AF8" s="9" t="s">
        <v>6</v>
      </c>
      <c r="AG8" s="9" t="s">
        <v>7</v>
      </c>
      <c r="AH8" s="9" t="s">
        <v>8</v>
      </c>
      <c r="AI8" s="9" t="s">
        <v>6</v>
      </c>
      <c r="AJ8" s="9" t="s">
        <v>7</v>
      </c>
      <c r="AK8" s="9" t="s">
        <v>8</v>
      </c>
      <c r="AL8" s="21"/>
      <c r="AM8" s="21"/>
      <c r="AN8" s="21"/>
    </row>
    <row r="9" spans="1:40" ht="15.75" x14ac:dyDescent="0.25">
      <c r="A9" s="10">
        <v>1</v>
      </c>
      <c r="B9" s="3" t="s">
        <v>42</v>
      </c>
      <c r="C9" s="3"/>
      <c r="D9" s="10">
        <v>13</v>
      </c>
      <c r="E9" s="3">
        <v>7</v>
      </c>
      <c r="F9" s="3">
        <v>6</v>
      </c>
      <c r="G9" s="3">
        <v>0</v>
      </c>
      <c r="H9" s="3">
        <v>6</v>
      </c>
      <c r="I9" s="3">
        <v>5</v>
      </c>
      <c r="J9" s="3">
        <v>2</v>
      </c>
      <c r="K9" s="3">
        <v>6</v>
      </c>
      <c r="L9" s="3">
        <v>6</v>
      </c>
      <c r="M9" s="3">
        <v>1</v>
      </c>
      <c r="N9" s="3">
        <v>6</v>
      </c>
      <c r="O9" s="3">
        <v>7</v>
      </c>
      <c r="P9" s="3">
        <v>0</v>
      </c>
      <c r="Q9" s="3">
        <v>6</v>
      </c>
      <c r="R9" s="3">
        <v>7</v>
      </c>
      <c r="S9" s="3">
        <v>0</v>
      </c>
      <c r="T9" s="3">
        <v>7</v>
      </c>
      <c r="U9" s="3">
        <v>6</v>
      </c>
      <c r="V9" s="3">
        <v>0</v>
      </c>
      <c r="W9" s="3">
        <v>7</v>
      </c>
      <c r="X9" s="3">
        <v>6</v>
      </c>
      <c r="Y9" s="3">
        <v>0</v>
      </c>
      <c r="Z9" s="3">
        <v>7</v>
      </c>
      <c r="AA9" s="3">
        <v>6</v>
      </c>
      <c r="AB9" s="3">
        <v>0</v>
      </c>
      <c r="AC9" s="3">
        <v>7</v>
      </c>
      <c r="AD9" s="3">
        <v>6</v>
      </c>
      <c r="AE9" s="3">
        <v>0</v>
      </c>
      <c r="AF9" s="3">
        <v>7</v>
      </c>
      <c r="AG9" s="3">
        <v>6</v>
      </c>
      <c r="AH9" s="3">
        <v>0</v>
      </c>
      <c r="AI9" s="3">
        <v>7</v>
      </c>
      <c r="AJ9" s="3">
        <v>6</v>
      </c>
      <c r="AK9" s="3">
        <v>0</v>
      </c>
      <c r="AL9" s="3">
        <v>7</v>
      </c>
      <c r="AM9" s="3">
        <v>6</v>
      </c>
      <c r="AN9" s="3">
        <v>0</v>
      </c>
    </row>
    <row r="10" spans="1:40" ht="15.75" x14ac:dyDescent="0.25">
      <c r="A10" s="10">
        <v>2</v>
      </c>
      <c r="B10" s="3"/>
      <c r="C10" s="3"/>
      <c r="D10" s="1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75" x14ac:dyDescent="0.25">
      <c r="A11" s="10">
        <v>3</v>
      </c>
      <c r="B11" s="3"/>
      <c r="C11" s="3"/>
      <c r="D11" s="1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0">
        <v>4</v>
      </c>
      <c r="B12" s="3"/>
      <c r="C12" s="3"/>
      <c r="D12" s="1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0">
        <v>5</v>
      </c>
      <c r="B13" s="3"/>
      <c r="C13" s="3"/>
      <c r="D13" s="1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0">
        <v>6</v>
      </c>
      <c r="B14" s="3"/>
      <c r="C14" s="3"/>
      <c r="D14" s="1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0">
        <v>7</v>
      </c>
      <c r="B15" s="3"/>
      <c r="C15" s="3"/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30" t="s">
        <v>15</v>
      </c>
      <c r="B16" s="31"/>
      <c r="C16" s="32"/>
      <c r="D16" s="7">
        <f>SUM(D9:D15)</f>
        <v>13</v>
      </c>
      <c r="E16" s="7">
        <f t="shared" ref="E16:AN16" si="0">SUM(E9:E15)</f>
        <v>7</v>
      </c>
      <c r="F16" s="7">
        <f t="shared" si="0"/>
        <v>6</v>
      </c>
      <c r="G16" s="7">
        <f t="shared" si="0"/>
        <v>0</v>
      </c>
      <c r="H16" s="7">
        <f t="shared" si="0"/>
        <v>6</v>
      </c>
      <c r="I16" s="7">
        <f t="shared" si="0"/>
        <v>5</v>
      </c>
      <c r="J16" s="7">
        <f t="shared" si="0"/>
        <v>2</v>
      </c>
      <c r="K16" s="7">
        <f t="shared" si="0"/>
        <v>6</v>
      </c>
      <c r="L16" s="7">
        <f t="shared" si="0"/>
        <v>6</v>
      </c>
      <c r="M16" s="7">
        <f t="shared" si="0"/>
        <v>1</v>
      </c>
      <c r="N16" s="7">
        <f t="shared" si="0"/>
        <v>6</v>
      </c>
      <c r="O16" s="7">
        <f t="shared" si="0"/>
        <v>7</v>
      </c>
      <c r="P16" s="7">
        <f t="shared" si="0"/>
        <v>0</v>
      </c>
      <c r="Q16" s="7">
        <f t="shared" si="0"/>
        <v>6</v>
      </c>
      <c r="R16" s="7">
        <f t="shared" si="0"/>
        <v>7</v>
      </c>
      <c r="S16" s="7">
        <f t="shared" si="0"/>
        <v>0</v>
      </c>
      <c r="T16" s="7">
        <f t="shared" si="0"/>
        <v>7</v>
      </c>
      <c r="U16" s="7">
        <f t="shared" si="0"/>
        <v>6</v>
      </c>
      <c r="V16" s="7">
        <f t="shared" si="0"/>
        <v>0</v>
      </c>
      <c r="W16" s="7">
        <f t="shared" si="0"/>
        <v>7</v>
      </c>
      <c r="X16" s="7">
        <f t="shared" si="0"/>
        <v>6</v>
      </c>
      <c r="Y16" s="7">
        <f t="shared" si="0"/>
        <v>0</v>
      </c>
      <c r="Z16" s="7">
        <f t="shared" si="0"/>
        <v>7</v>
      </c>
      <c r="AA16" s="7">
        <f t="shared" si="0"/>
        <v>6</v>
      </c>
      <c r="AB16" s="7">
        <f t="shared" si="0"/>
        <v>0</v>
      </c>
      <c r="AC16" s="7">
        <f t="shared" si="0"/>
        <v>7</v>
      </c>
      <c r="AD16" s="7">
        <f t="shared" si="0"/>
        <v>6</v>
      </c>
      <c r="AE16" s="7">
        <f t="shared" si="0"/>
        <v>0</v>
      </c>
      <c r="AF16" s="7">
        <f t="shared" si="0"/>
        <v>7</v>
      </c>
      <c r="AG16" s="7">
        <f t="shared" si="0"/>
        <v>6</v>
      </c>
      <c r="AH16" s="7">
        <f t="shared" si="0"/>
        <v>0</v>
      </c>
      <c r="AI16" s="7">
        <f t="shared" si="0"/>
        <v>7</v>
      </c>
      <c r="AJ16" s="7">
        <f t="shared" si="0"/>
        <v>6</v>
      </c>
      <c r="AK16" s="7">
        <f t="shared" si="0"/>
        <v>0</v>
      </c>
      <c r="AL16" s="7">
        <f t="shared" si="0"/>
        <v>7</v>
      </c>
      <c r="AM16" s="7">
        <f t="shared" si="0"/>
        <v>6</v>
      </c>
      <c r="AN16" s="7">
        <f t="shared" si="0"/>
        <v>0</v>
      </c>
    </row>
    <row r="17" spans="1:40" ht="15.75" x14ac:dyDescent="0.25">
      <c r="A17" s="30" t="s">
        <v>16</v>
      </c>
      <c r="B17" s="31"/>
      <c r="C17" s="31"/>
      <c r="D17" s="8">
        <f>D16*100/D16</f>
        <v>100</v>
      </c>
      <c r="E17" s="57">
        <f>E16*100/D16</f>
        <v>53.846153846153847</v>
      </c>
      <c r="F17" s="58">
        <f>F16*100/D16</f>
        <v>46.153846153846153</v>
      </c>
      <c r="G17" s="58">
        <f>G16*100/D16</f>
        <v>0</v>
      </c>
      <c r="H17" s="58">
        <f>H16*100/D16</f>
        <v>46.153846153846153</v>
      </c>
      <c r="I17" s="58">
        <f>I16*100/D16</f>
        <v>38.46153846153846</v>
      </c>
      <c r="J17" s="58">
        <f>J16*100/D16</f>
        <v>15.384615384615385</v>
      </c>
      <c r="K17" s="58">
        <f>K16*100/D16</f>
        <v>46.153846153846153</v>
      </c>
      <c r="L17" s="58">
        <f>L16*100/D16</f>
        <v>46.153846153846153</v>
      </c>
      <c r="M17" s="58">
        <f>M16*100/D16</f>
        <v>7.6923076923076925</v>
      </c>
      <c r="N17" s="58">
        <f>N16*100/D16</f>
        <v>46.153846153846153</v>
      </c>
      <c r="O17" s="58">
        <f>O16*100/D16</f>
        <v>53.846153846153847</v>
      </c>
      <c r="P17" s="58">
        <f>P16*100/D16</f>
        <v>0</v>
      </c>
      <c r="Q17" s="58">
        <f>Q16*100/D16</f>
        <v>46.153846153846153</v>
      </c>
      <c r="R17" s="58">
        <f>R16*100/D16</f>
        <v>53.846153846153847</v>
      </c>
      <c r="S17" s="58">
        <f>S16*100/D16</f>
        <v>0</v>
      </c>
      <c r="T17" s="58">
        <f>T16*100/D16</f>
        <v>53.846153846153847</v>
      </c>
      <c r="U17" s="58">
        <f>U16*100/D16</f>
        <v>46.153846153846153</v>
      </c>
      <c r="V17" s="58">
        <f>V16*100/D16</f>
        <v>0</v>
      </c>
      <c r="W17" s="58">
        <f>W16*100/D16</f>
        <v>53.846153846153847</v>
      </c>
      <c r="X17" s="58">
        <f>X16*100/D16</f>
        <v>46.153846153846153</v>
      </c>
      <c r="Y17" s="58">
        <f>Y16*100/D16</f>
        <v>0</v>
      </c>
      <c r="Z17" s="58">
        <f>Z16*100/D16</f>
        <v>53.846153846153847</v>
      </c>
      <c r="AA17" s="58">
        <f>AA16*100/D16</f>
        <v>46.153846153846153</v>
      </c>
      <c r="AB17" s="58">
        <f>AB16*100/D16</f>
        <v>0</v>
      </c>
      <c r="AC17" s="58">
        <f>AC16*100/D16</f>
        <v>53.846153846153847</v>
      </c>
      <c r="AD17" s="58">
        <f>AD16*100/D16</f>
        <v>46.153846153846153</v>
      </c>
      <c r="AE17" s="58">
        <f>AE16*100/D16</f>
        <v>0</v>
      </c>
      <c r="AF17" s="58">
        <f>AF16*100/D16</f>
        <v>53.846153846153847</v>
      </c>
      <c r="AG17" s="58">
        <f>AG16*100/D16</f>
        <v>46.153846153846153</v>
      </c>
      <c r="AH17" s="58">
        <f>AH16*100/D16</f>
        <v>0</v>
      </c>
      <c r="AI17" s="58">
        <f>AI16*100/D16</f>
        <v>53.846153846153847</v>
      </c>
      <c r="AJ17" s="58">
        <f>AJ16*100/D16</f>
        <v>46.153846153846153</v>
      </c>
      <c r="AK17" s="58">
        <f>AK16*100/D16</f>
        <v>0</v>
      </c>
      <c r="AL17" s="58">
        <f>AL16*100/D16</f>
        <v>53.846153846153847</v>
      </c>
      <c r="AM17" s="58">
        <f>AM16*100/D16</f>
        <v>46.153846153846153</v>
      </c>
      <c r="AN17" s="58">
        <f>AN16*100/D16</f>
        <v>0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7:C17"/>
    <mergeCell ref="A16:C16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topLeftCell="A7" workbookViewId="0">
      <selection activeCell="E20" sqref="E20"/>
    </sheetView>
  </sheetViews>
  <sheetFormatPr defaultRowHeight="15" x14ac:dyDescent="0.25"/>
  <cols>
    <col min="2" max="2" width="18.7109375" customWidth="1"/>
    <col min="3" max="3" width="23.42578125" customWidth="1"/>
  </cols>
  <sheetData>
    <row r="2" spans="1:19" x14ac:dyDescent="0.25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8.75" customHeight="1" x14ac:dyDescent="0.25">
      <c r="A3" s="16"/>
      <c r="B3" s="34" t="s">
        <v>36</v>
      </c>
      <c r="C3" s="35"/>
      <c r="D3" s="35"/>
      <c r="E3" s="35"/>
      <c r="F3" s="35"/>
      <c r="G3" s="35"/>
      <c r="H3" s="35"/>
      <c r="I3" s="36"/>
      <c r="J3" s="16"/>
      <c r="K3" s="37" t="s">
        <v>40</v>
      </c>
      <c r="L3" s="38"/>
      <c r="M3" s="38"/>
      <c r="N3" s="38"/>
      <c r="O3" s="38"/>
      <c r="P3" s="38"/>
      <c r="Q3" s="38"/>
      <c r="R3" s="38"/>
      <c r="S3" s="39"/>
    </row>
    <row r="4" spans="1:19" ht="20.25" customHeight="1" x14ac:dyDescent="0.25">
      <c r="A4" s="16"/>
      <c r="B4" s="37" t="s">
        <v>41</v>
      </c>
      <c r="C4" s="38"/>
      <c r="D4" s="38"/>
      <c r="E4" s="38"/>
      <c r="F4" s="38"/>
      <c r="G4" s="38"/>
      <c r="H4" s="38"/>
      <c r="I4" s="39"/>
      <c r="J4" s="16"/>
      <c r="K4" s="37" t="s">
        <v>39</v>
      </c>
      <c r="L4" s="38"/>
      <c r="M4" s="38"/>
      <c r="N4" s="38"/>
      <c r="O4" s="38"/>
      <c r="P4" s="38"/>
      <c r="Q4" s="38"/>
      <c r="R4" s="38"/>
      <c r="S4" s="39"/>
    </row>
    <row r="5" spans="1:19" ht="19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37" t="s">
        <v>38</v>
      </c>
      <c r="L5" s="38"/>
      <c r="M5" s="38"/>
      <c r="N5" s="38"/>
      <c r="O5" s="38"/>
      <c r="P5" s="38"/>
      <c r="Q5" s="38"/>
      <c r="R5" s="38"/>
      <c r="S5" s="39"/>
    </row>
    <row r="6" spans="1:19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40.5" customHeight="1" x14ac:dyDescent="0.25">
      <c r="A7" s="41" t="s">
        <v>0</v>
      </c>
      <c r="B7" s="41" t="s">
        <v>3</v>
      </c>
      <c r="C7" s="41" t="s">
        <v>4</v>
      </c>
      <c r="D7" s="41" t="s">
        <v>14</v>
      </c>
      <c r="E7" s="43" t="s">
        <v>5</v>
      </c>
      <c r="F7" s="44"/>
      <c r="G7" s="45"/>
      <c r="H7" s="43" t="s">
        <v>10</v>
      </c>
      <c r="I7" s="44"/>
      <c r="J7" s="45"/>
      <c r="K7" s="43" t="s">
        <v>11</v>
      </c>
      <c r="L7" s="44"/>
      <c r="M7" s="45"/>
      <c r="N7" s="43" t="s">
        <v>12</v>
      </c>
      <c r="O7" s="44"/>
      <c r="P7" s="45"/>
      <c r="Q7" s="43" t="s">
        <v>9</v>
      </c>
      <c r="R7" s="44"/>
      <c r="S7" s="45"/>
    </row>
    <row r="8" spans="1:19" ht="60" x14ac:dyDescent="0.25">
      <c r="A8" s="42"/>
      <c r="B8" s="42"/>
      <c r="C8" s="42"/>
      <c r="D8" s="42"/>
      <c r="E8" s="16" t="s">
        <v>6</v>
      </c>
      <c r="F8" s="16" t="s">
        <v>7</v>
      </c>
      <c r="G8" s="16" t="s">
        <v>8</v>
      </c>
      <c r="H8" s="16" t="s">
        <v>6</v>
      </c>
      <c r="I8" s="16" t="s">
        <v>7</v>
      </c>
      <c r="J8" s="16" t="s">
        <v>8</v>
      </c>
      <c r="K8" s="16" t="s">
        <v>6</v>
      </c>
      <c r="L8" s="16" t="s">
        <v>7</v>
      </c>
      <c r="M8" s="16" t="s">
        <v>8</v>
      </c>
      <c r="N8" s="16" t="s">
        <v>6</v>
      </c>
      <c r="O8" s="16" t="s">
        <v>7</v>
      </c>
      <c r="P8" s="16" t="s">
        <v>8</v>
      </c>
      <c r="Q8" s="16" t="s">
        <v>6</v>
      </c>
      <c r="R8" s="16" t="s">
        <v>7</v>
      </c>
      <c r="S8" s="16" t="s">
        <v>8</v>
      </c>
    </row>
    <row r="9" spans="1:19" x14ac:dyDescent="0.25">
      <c r="A9" s="16">
        <v>1</v>
      </c>
      <c r="B9" s="16" t="s">
        <v>42</v>
      </c>
      <c r="C9" s="16"/>
      <c r="D9" s="18">
        <v>13</v>
      </c>
      <c r="E9" s="18">
        <v>7</v>
      </c>
      <c r="F9" s="18">
        <v>6</v>
      </c>
      <c r="G9" s="18">
        <v>0</v>
      </c>
      <c r="H9" s="18">
        <v>6</v>
      </c>
      <c r="I9" s="18">
        <v>6</v>
      </c>
      <c r="J9" s="18">
        <v>1</v>
      </c>
      <c r="K9" s="18">
        <v>7</v>
      </c>
      <c r="L9" s="18">
        <v>6</v>
      </c>
      <c r="M9" s="18">
        <v>0</v>
      </c>
      <c r="N9" s="18">
        <v>7</v>
      </c>
      <c r="O9" s="18">
        <v>6</v>
      </c>
      <c r="P9" s="18">
        <v>0</v>
      </c>
      <c r="Q9" s="18">
        <v>7</v>
      </c>
      <c r="R9" s="18">
        <v>6</v>
      </c>
      <c r="S9" s="18">
        <v>0</v>
      </c>
    </row>
    <row r="10" spans="1:19" x14ac:dyDescent="0.25">
      <c r="A10" s="16">
        <v>2</v>
      </c>
      <c r="B10" s="16"/>
      <c r="C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x14ac:dyDescent="0.25">
      <c r="A11" s="16">
        <v>3</v>
      </c>
      <c r="B11" s="16"/>
      <c r="C11" s="1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x14ac:dyDescent="0.25">
      <c r="A12" s="16">
        <v>4</v>
      </c>
      <c r="B12" s="16"/>
      <c r="C12" s="1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16">
        <v>5</v>
      </c>
      <c r="B13" s="16"/>
      <c r="C13" s="1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x14ac:dyDescent="0.25">
      <c r="A14" s="16">
        <v>6</v>
      </c>
      <c r="B14" s="16"/>
      <c r="C14" s="1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16">
        <v>7</v>
      </c>
      <c r="B15" s="16"/>
      <c r="C15" s="1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x14ac:dyDescent="0.25">
      <c r="A16" s="34" t="s">
        <v>15</v>
      </c>
      <c r="B16" s="35"/>
      <c r="C16" s="36"/>
      <c r="D16" s="18">
        <f>D9+D10+D11+D12+D13+D14+D15</f>
        <v>13</v>
      </c>
      <c r="E16" s="18">
        <f t="shared" ref="E16:S16" si="0">E9+E10+E11+E12+E13+E14+E15</f>
        <v>7</v>
      </c>
      <c r="F16" s="18">
        <f t="shared" si="0"/>
        <v>6</v>
      </c>
      <c r="G16" s="18">
        <f t="shared" si="0"/>
        <v>0</v>
      </c>
      <c r="H16" s="18">
        <f t="shared" si="0"/>
        <v>6</v>
      </c>
      <c r="I16" s="18">
        <f t="shared" si="0"/>
        <v>6</v>
      </c>
      <c r="J16" s="18">
        <f t="shared" si="0"/>
        <v>1</v>
      </c>
      <c r="K16" s="18">
        <f t="shared" si="0"/>
        <v>7</v>
      </c>
      <c r="L16" s="18">
        <f t="shared" si="0"/>
        <v>6</v>
      </c>
      <c r="M16" s="18">
        <f t="shared" si="0"/>
        <v>0</v>
      </c>
      <c r="N16" s="18">
        <f t="shared" si="0"/>
        <v>7</v>
      </c>
      <c r="O16" s="18">
        <f t="shared" si="0"/>
        <v>6</v>
      </c>
      <c r="P16" s="18">
        <f t="shared" si="0"/>
        <v>0</v>
      </c>
      <c r="Q16" s="18">
        <f t="shared" si="0"/>
        <v>7</v>
      </c>
      <c r="R16" s="18">
        <f t="shared" si="0"/>
        <v>6</v>
      </c>
      <c r="S16" s="18">
        <f t="shared" si="0"/>
        <v>0</v>
      </c>
    </row>
    <row r="17" spans="1:19" x14ac:dyDescent="0.25">
      <c r="A17" s="34" t="s">
        <v>16</v>
      </c>
      <c r="B17" s="35"/>
      <c r="C17" s="36"/>
      <c r="D17" s="18">
        <f>D16*100/D16</f>
        <v>100</v>
      </c>
      <c r="E17" s="60">
        <f>E16*100/D16</f>
        <v>53.846153846153847</v>
      </c>
      <c r="F17" s="60">
        <f>F16*100/D16</f>
        <v>46.153846153846153</v>
      </c>
      <c r="G17" s="60">
        <f>G16*100/D16</f>
        <v>0</v>
      </c>
      <c r="H17" s="60">
        <f>H16*100/D16</f>
        <v>46.153846153846153</v>
      </c>
      <c r="I17" s="60">
        <f>I16*100/D16</f>
        <v>46.153846153846153</v>
      </c>
      <c r="J17" s="60">
        <f>J16*100/D16</f>
        <v>7.6923076923076925</v>
      </c>
      <c r="K17" s="60">
        <f>K16*100/D16</f>
        <v>53.846153846153847</v>
      </c>
      <c r="L17" s="60">
        <f>L16*100/D16</f>
        <v>46.153846153846153</v>
      </c>
      <c r="M17" s="60">
        <f>M16*100/D16</f>
        <v>0</v>
      </c>
      <c r="N17" s="60">
        <f>N16*100/D16</f>
        <v>53.846153846153847</v>
      </c>
      <c r="O17" s="60">
        <f>O16*100/D16</f>
        <v>46.153846153846153</v>
      </c>
      <c r="P17" s="60">
        <f>P16*100/D16</f>
        <v>0</v>
      </c>
      <c r="Q17" s="60">
        <f>Q16*100/D16</f>
        <v>53.846153846153847</v>
      </c>
      <c r="R17" s="60">
        <f>R16*100/D16</f>
        <v>46.153846153846153</v>
      </c>
      <c r="S17" s="60">
        <f>S16*100/D16</f>
        <v>0</v>
      </c>
    </row>
  </sheetData>
  <mergeCells count="17">
    <mergeCell ref="A17:C17"/>
    <mergeCell ref="A7:A8"/>
    <mergeCell ref="B7:B8"/>
    <mergeCell ref="C7:C8"/>
    <mergeCell ref="D7:D8"/>
    <mergeCell ref="A16:C16"/>
    <mergeCell ref="K3:S3"/>
    <mergeCell ref="K4:S4"/>
    <mergeCell ref="K5:S5"/>
    <mergeCell ref="A2:S2"/>
    <mergeCell ref="B3:I3"/>
    <mergeCell ref="B4:I4"/>
    <mergeCell ref="E7:G7"/>
    <mergeCell ref="H7:J7"/>
    <mergeCell ref="K7:M7"/>
    <mergeCell ref="N7:P7"/>
    <mergeCell ref="Q7:S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opLeftCell="A19" zoomScale="80" zoomScaleNormal="80" workbookViewId="0">
      <selection activeCell="D32" sqref="D32"/>
    </sheetView>
  </sheetViews>
  <sheetFormatPr defaultRowHeight="15" x14ac:dyDescent="0.25"/>
  <cols>
    <col min="1" max="1" width="6.42578125" customWidth="1"/>
    <col min="2" max="2" width="29.85546875" customWidth="1"/>
    <col min="3" max="3" width="12.5703125" customWidth="1"/>
    <col min="4" max="4" width="11.42578125" customWidth="1"/>
    <col min="5" max="5" width="11.7109375" customWidth="1"/>
    <col min="6" max="6" width="10.7109375" customWidth="1"/>
    <col min="7" max="7" width="10.28515625" customWidth="1"/>
    <col min="8" max="9" width="11.42578125" customWidth="1"/>
    <col min="10" max="10" width="11.7109375" customWidth="1"/>
    <col min="11" max="11" width="12.5703125" customWidth="1"/>
    <col min="12" max="12" width="11.7109375" customWidth="1"/>
    <col min="21" max="21" width="10.85546875" customWidth="1"/>
  </cols>
  <sheetData>
    <row r="1" spans="1:24" x14ac:dyDescent="0.25">
      <c r="W1" s="22" t="s">
        <v>25</v>
      </c>
      <c r="X1" s="22"/>
    </row>
    <row r="2" spans="1:24" ht="15.75" x14ac:dyDescent="0.25">
      <c r="A2" s="1"/>
      <c r="B2" s="29" t="s">
        <v>1</v>
      </c>
      <c r="C2" s="29"/>
      <c r="D2" s="29"/>
      <c r="E2" s="29"/>
      <c r="F2" s="29"/>
      <c r="G2" s="1"/>
      <c r="H2" s="1"/>
      <c r="I2" s="1"/>
      <c r="J2" s="27" t="s">
        <v>13</v>
      </c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</row>
    <row r="3" spans="1:24" ht="15.75" x14ac:dyDescent="0.25">
      <c r="A3" s="1"/>
      <c r="B3" s="27" t="s">
        <v>2</v>
      </c>
      <c r="C3" s="27"/>
      <c r="D3" s="27"/>
      <c r="E3" s="27"/>
      <c r="F3" s="27"/>
      <c r="G3" s="27"/>
      <c r="H3" s="27"/>
      <c r="I3" s="2"/>
      <c r="J3" s="27" t="s">
        <v>30</v>
      </c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31</v>
      </c>
      <c r="K4" s="27"/>
      <c r="L4" s="27"/>
      <c r="M4" s="27"/>
      <c r="N4" s="27"/>
      <c r="O4" s="27"/>
      <c r="P4" s="27"/>
      <c r="Q4" s="27"/>
      <c r="R4" s="27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28" t="s">
        <v>0</v>
      </c>
      <c r="B6" s="26" t="s">
        <v>17</v>
      </c>
      <c r="C6" s="26" t="s">
        <v>14</v>
      </c>
      <c r="D6" s="50" t="s">
        <v>5</v>
      </c>
      <c r="E6" s="50"/>
      <c r="F6" s="50"/>
      <c r="G6" s="49" t="s">
        <v>10</v>
      </c>
      <c r="H6" s="49"/>
      <c r="I6" s="49"/>
      <c r="J6" s="49" t="s">
        <v>11</v>
      </c>
      <c r="K6" s="49"/>
      <c r="L6" s="49"/>
      <c r="M6" s="49" t="s">
        <v>12</v>
      </c>
      <c r="N6" s="49"/>
      <c r="O6" s="49"/>
      <c r="P6" s="49" t="s">
        <v>9</v>
      </c>
      <c r="Q6" s="49"/>
      <c r="R6" s="49"/>
      <c r="S6" s="46" t="s">
        <v>34</v>
      </c>
      <c r="T6" s="47"/>
      <c r="U6" s="47"/>
      <c r="V6" s="47"/>
      <c r="W6" s="47"/>
      <c r="X6" s="48"/>
    </row>
    <row r="7" spans="1:24" ht="110.25" x14ac:dyDescent="0.25">
      <c r="A7" s="28"/>
      <c r="B7" s="26"/>
      <c r="C7" s="26"/>
      <c r="D7" s="9" t="s">
        <v>6</v>
      </c>
      <c r="E7" s="9" t="s">
        <v>7</v>
      </c>
      <c r="F7" s="9" t="s">
        <v>8</v>
      </c>
      <c r="G7" s="9" t="s">
        <v>6</v>
      </c>
      <c r="H7" s="9" t="s">
        <v>7</v>
      </c>
      <c r="I7" s="9" t="s">
        <v>8</v>
      </c>
      <c r="J7" s="9" t="s">
        <v>6</v>
      </c>
      <c r="K7" s="9" t="s">
        <v>7</v>
      </c>
      <c r="L7" s="9" t="s">
        <v>8</v>
      </c>
      <c r="M7" s="9" t="s">
        <v>6</v>
      </c>
      <c r="N7" s="9" t="s">
        <v>7</v>
      </c>
      <c r="O7" s="9" t="s">
        <v>8</v>
      </c>
      <c r="P7" s="9" t="s">
        <v>6</v>
      </c>
      <c r="Q7" s="9" t="s">
        <v>7</v>
      </c>
      <c r="R7" s="9" t="s">
        <v>8</v>
      </c>
      <c r="S7" s="9" t="s">
        <v>6</v>
      </c>
      <c r="T7" s="9" t="s">
        <v>16</v>
      </c>
      <c r="U7" s="9" t="s">
        <v>7</v>
      </c>
      <c r="V7" s="9" t="s">
        <v>16</v>
      </c>
      <c r="W7" s="9" t="s">
        <v>8</v>
      </c>
      <c r="X7" s="9" t="s">
        <v>16</v>
      </c>
    </row>
    <row r="8" spans="1:24" ht="15.75" x14ac:dyDescent="0.25">
      <c r="A8" s="10">
        <v>1</v>
      </c>
      <c r="B8" s="5" t="s">
        <v>18</v>
      </c>
      <c r="C8" s="1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0">
        <f t="shared" ref="S8:S12" si="0">(D8+G8+J8+M8+P8)/5</f>
        <v>0</v>
      </c>
      <c r="T8" s="10" t="e">
        <f t="shared" ref="T8:T12" si="1">S8*100/C8</f>
        <v>#DIV/0!</v>
      </c>
      <c r="U8" s="10">
        <f t="shared" ref="U8:U12" si="2">(E8+H8+K8+N8+Q8)/5</f>
        <v>0</v>
      </c>
      <c r="V8" s="10" t="e">
        <f t="shared" ref="V8:V12" si="3">U8*100/C8</f>
        <v>#DIV/0!</v>
      </c>
      <c r="W8" s="10">
        <f t="shared" ref="W8:W12" si="4">(F8+I8+L8+O8+R8)/5</f>
        <v>0</v>
      </c>
      <c r="X8" s="3" t="e">
        <f t="shared" ref="X8:X12" si="5">W8*100/C8</f>
        <v>#DIV/0!</v>
      </c>
    </row>
    <row r="9" spans="1:24" ht="15.75" x14ac:dyDescent="0.25">
      <c r="A9" s="10">
        <v>2</v>
      </c>
      <c r="B9" s="3" t="s">
        <v>19</v>
      </c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0">
        <f t="shared" si="0"/>
        <v>0</v>
      </c>
      <c r="T9" s="10" t="e">
        <f t="shared" si="1"/>
        <v>#DIV/0!</v>
      </c>
      <c r="U9" s="10">
        <f t="shared" si="2"/>
        <v>0</v>
      </c>
      <c r="V9" s="10" t="e">
        <f t="shared" si="3"/>
        <v>#DIV/0!</v>
      </c>
      <c r="W9" s="10">
        <f t="shared" si="4"/>
        <v>0</v>
      </c>
      <c r="X9" s="3" t="e">
        <f t="shared" si="5"/>
        <v>#DIV/0!</v>
      </c>
    </row>
    <row r="10" spans="1:24" ht="15.75" x14ac:dyDescent="0.25">
      <c r="A10" s="10">
        <v>3</v>
      </c>
      <c r="B10" s="3" t="s">
        <v>20</v>
      </c>
      <c r="C10" s="1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0">
        <f t="shared" si="0"/>
        <v>0</v>
      </c>
      <c r="T10" s="10" t="e">
        <f t="shared" si="1"/>
        <v>#DIV/0!</v>
      </c>
      <c r="U10" s="10">
        <f t="shared" si="2"/>
        <v>0</v>
      </c>
      <c r="V10" s="10" t="e">
        <f t="shared" si="3"/>
        <v>#DIV/0!</v>
      </c>
      <c r="W10" s="10">
        <f t="shared" si="4"/>
        <v>0</v>
      </c>
      <c r="X10" s="3" t="e">
        <f t="shared" si="5"/>
        <v>#DIV/0!</v>
      </c>
    </row>
    <row r="11" spans="1:24" ht="15.75" x14ac:dyDescent="0.25">
      <c r="A11" s="10">
        <v>4</v>
      </c>
      <c r="B11" s="3" t="s">
        <v>21</v>
      </c>
      <c r="C11" s="1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0">
        <f t="shared" si="0"/>
        <v>0</v>
      </c>
      <c r="T11" s="10" t="e">
        <f t="shared" si="1"/>
        <v>#DIV/0!</v>
      </c>
      <c r="U11" s="10">
        <f t="shared" si="2"/>
        <v>0</v>
      </c>
      <c r="V11" s="10" t="e">
        <f t="shared" si="3"/>
        <v>#DIV/0!</v>
      </c>
      <c r="W11" s="10">
        <f t="shared" si="4"/>
        <v>0</v>
      </c>
      <c r="X11" s="3" t="e">
        <f t="shared" si="5"/>
        <v>#DIV/0!</v>
      </c>
    </row>
    <row r="12" spans="1:24" ht="18" customHeight="1" x14ac:dyDescent="0.25">
      <c r="A12" s="10">
        <v>5</v>
      </c>
      <c r="B12" s="3" t="s">
        <v>35</v>
      </c>
      <c r="C12" s="10">
        <v>13</v>
      </c>
      <c r="D12" s="3">
        <v>7</v>
      </c>
      <c r="E12" s="3">
        <v>6</v>
      </c>
      <c r="F12" s="3">
        <v>0</v>
      </c>
      <c r="G12" s="3">
        <v>6</v>
      </c>
      <c r="H12" s="3">
        <v>6</v>
      </c>
      <c r="I12" s="3">
        <v>1</v>
      </c>
      <c r="J12" s="3">
        <v>7</v>
      </c>
      <c r="K12" s="3">
        <v>6</v>
      </c>
      <c r="L12" s="3">
        <v>0</v>
      </c>
      <c r="M12" s="3">
        <v>7</v>
      </c>
      <c r="N12" s="3">
        <v>6</v>
      </c>
      <c r="O12" s="3">
        <v>0</v>
      </c>
      <c r="P12" s="3">
        <v>7</v>
      </c>
      <c r="Q12" s="3">
        <v>6</v>
      </c>
      <c r="R12" s="3">
        <v>0</v>
      </c>
      <c r="S12" s="55">
        <f t="shared" si="0"/>
        <v>6.8</v>
      </c>
      <c r="T12" s="54">
        <f t="shared" si="1"/>
        <v>52.307692307692307</v>
      </c>
      <c r="U12" s="55">
        <f t="shared" si="2"/>
        <v>6</v>
      </c>
      <c r="V12" s="54">
        <f t="shared" si="3"/>
        <v>46.153846153846153</v>
      </c>
      <c r="W12" s="55">
        <f t="shared" si="4"/>
        <v>0.2</v>
      </c>
      <c r="X12" s="56">
        <f t="shared" si="5"/>
        <v>1.5384615384615385</v>
      </c>
    </row>
    <row r="13" spans="1:24" ht="15.75" x14ac:dyDescent="0.25">
      <c r="A13" s="3"/>
      <c r="B13" s="4" t="s">
        <v>15</v>
      </c>
      <c r="C13" s="14">
        <f>C8+C9+C10+C11+C12</f>
        <v>13</v>
      </c>
      <c r="D13" s="14">
        <f t="shared" ref="D13:R13" si="6">D8+D9+D10+D11+D12</f>
        <v>7</v>
      </c>
      <c r="E13" s="14">
        <f t="shared" si="6"/>
        <v>6</v>
      </c>
      <c r="F13" s="14">
        <f t="shared" si="6"/>
        <v>0</v>
      </c>
      <c r="G13" s="14">
        <f t="shared" si="6"/>
        <v>6</v>
      </c>
      <c r="H13" s="14">
        <f t="shared" si="6"/>
        <v>6</v>
      </c>
      <c r="I13" s="14">
        <f t="shared" si="6"/>
        <v>1</v>
      </c>
      <c r="J13" s="14">
        <f t="shared" si="6"/>
        <v>7</v>
      </c>
      <c r="K13" s="14">
        <f t="shared" si="6"/>
        <v>6</v>
      </c>
      <c r="L13" s="14">
        <f t="shared" si="6"/>
        <v>0</v>
      </c>
      <c r="M13" s="14">
        <f t="shared" si="6"/>
        <v>7</v>
      </c>
      <c r="N13" s="14">
        <f t="shared" si="6"/>
        <v>6</v>
      </c>
      <c r="O13" s="14">
        <f t="shared" si="6"/>
        <v>0</v>
      </c>
      <c r="P13" s="14">
        <f t="shared" si="6"/>
        <v>7</v>
      </c>
      <c r="Q13" s="14">
        <f t="shared" si="6"/>
        <v>6</v>
      </c>
      <c r="R13" s="14">
        <f t="shared" si="6"/>
        <v>0</v>
      </c>
      <c r="S13" s="14"/>
      <c r="T13" s="10"/>
      <c r="U13" s="10"/>
      <c r="V13" s="10"/>
      <c r="W13" s="10"/>
      <c r="X13" s="3"/>
    </row>
    <row r="14" spans="1:24" ht="15.75" x14ac:dyDescent="0.25">
      <c r="A14" s="3"/>
      <c r="B14" s="6" t="s">
        <v>16</v>
      </c>
      <c r="C14" s="15">
        <f>C13*100/C13</f>
        <v>100</v>
      </c>
      <c r="D14" s="57">
        <f>D13*100/C13</f>
        <v>53.846153846153847</v>
      </c>
      <c r="E14" s="58">
        <f>E13*100/C13</f>
        <v>46.153846153846153</v>
      </c>
      <c r="F14" s="58">
        <f>F13*100/C13</f>
        <v>0</v>
      </c>
      <c r="G14" s="58">
        <f>G13*100/C13</f>
        <v>46.153846153846153</v>
      </c>
      <c r="H14" s="58">
        <f>H13*100/C13</f>
        <v>46.153846153846153</v>
      </c>
      <c r="I14" s="58">
        <f>I13*100/C13</f>
        <v>7.6923076923076925</v>
      </c>
      <c r="J14" s="58">
        <f>J13*100/C13</f>
        <v>53.846153846153847</v>
      </c>
      <c r="K14" s="58">
        <f>K13*100/C13</f>
        <v>46.153846153846153</v>
      </c>
      <c r="L14" s="58">
        <f>L13*100/C13</f>
        <v>0</v>
      </c>
      <c r="M14" s="58">
        <f>M13*100/C13</f>
        <v>53.846153846153847</v>
      </c>
      <c r="N14" s="58">
        <f>N13*100/C13</f>
        <v>46.153846153846153</v>
      </c>
      <c r="O14" s="58">
        <f>O13*100/C13</f>
        <v>0</v>
      </c>
      <c r="P14" s="58">
        <f>P13*100/C13</f>
        <v>53.846153846153847</v>
      </c>
      <c r="Q14" s="58">
        <f>Q13*100/C13</f>
        <v>46.153846153846153</v>
      </c>
      <c r="R14" s="58">
        <f>R13*100/C13</f>
        <v>0</v>
      </c>
      <c r="S14" s="10"/>
      <c r="T14" s="10"/>
      <c r="U14" s="10"/>
      <c r="V14" s="10"/>
      <c r="W14" s="10"/>
      <c r="X14" s="3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9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9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9" ht="15.75" x14ac:dyDescent="0.25">
      <c r="A19" s="51" t="s">
        <v>37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9" ht="59.25" customHeight="1" x14ac:dyDescent="0.25">
      <c r="A20" s="52" t="s">
        <v>0</v>
      </c>
      <c r="B20" s="20" t="s">
        <v>17</v>
      </c>
      <c r="C20" s="20" t="s">
        <v>14</v>
      </c>
      <c r="D20" s="23" t="s">
        <v>5</v>
      </c>
      <c r="E20" s="24"/>
      <c r="F20" s="25"/>
      <c r="G20" s="23" t="s">
        <v>10</v>
      </c>
      <c r="H20" s="24"/>
      <c r="I20" s="25"/>
      <c r="J20" s="23" t="s">
        <v>11</v>
      </c>
      <c r="K20" s="24"/>
      <c r="L20" s="25"/>
      <c r="M20" s="23" t="s">
        <v>12</v>
      </c>
      <c r="N20" s="24"/>
      <c r="O20" s="25"/>
      <c r="P20" s="23" t="s">
        <v>9</v>
      </c>
      <c r="Q20" s="24"/>
      <c r="R20" s="25"/>
      <c r="S20" s="43" t="s">
        <v>34</v>
      </c>
      <c r="T20" s="44"/>
      <c r="U20" s="44"/>
      <c r="V20" s="44"/>
      <c r="W20" s="44"/>
      <c r="X20" s="45"/>
      <c r="Y20" s="11"/>
      <c r="Z20" s="11"/>
      <c r="AA20" s="11"/>
      <c r="AB20" s="11"/>
      <c r="AC20" s="11"/>
    </row>
    <row r="21" spans="1:29" ht="110.25" x14ac:dyDescent="0.25">
      <c r="A21" s="53"/>
      <c r="B21" s="21"/>
      <c r="C21" s="21"/>
      <c r="D21" s="5" t="s">
        <v>6</v>
      </c>
      <c r="E21" s="5" t="s">
        <v>7</v>
      </c>
      <c r="F21" s="5" t="s">
        <v>8</v>
      </c>
      <c r="G21" s="5" t="s">
        <v>6</v>
      </c>
      <c r="H21" s="5" t="s">
        <v>7</v>
      </c>
      <c r="I21" s="5" t="s">
        <v>8</v>
      </c>
      <c r="J21" s="5" t="s">
        <v>6</v>
      </c>
      <c r="K21" s="5" t="s">
        <v>7</v>
      </c>
      <c r="L21" s="5" t="s">
        <v>8</v>
      </c>
      <c r="M21" s="5" t="s">
        <v>6</v>
      </c>
      <c r="N21" s="5" t="s">
        <v>7</v>
      </c>
      <c r="O21" s="5" t="s">
        <v>8</v>
      </c>
      <c r="P21" s="5" t="s">
        <v>6</v>
      </c>
      <c r="Q21" s="5" t="s">
        <v>7</v>
      </c>
      <c r="R21" s="5" t="s">
        <v>8</v>
      </c>
      <c r="S21" s="18" t="s">
        <v>6</v>
      </c>
      <c r="T21" s="18" t="s">
        <v>16</v>
      </c>
      <c r="U21" s="18" t="s">
        <v>7</v>
      </c>
      <c r="V21" s="18" t="s">
        <v>16</v>
      </c>
      <c r="W21" s="18" t="s">
        <v>8</v>
      </c>
      <c r="X21" s="18" t="s">
        <v>16</v>
      </c>
      <c r="Y21" s="11"/>
      <c r="Z21" s="11"/>
      <c r="AA21" s="11"/>
      <c r="AB21" s="11"/>
      <c r="AC21" s="11"/>
    </row>
    <row r="22" spans="1:29" x14ac:dyDescent="0.25">
      <c r="A22" s="16">
        <v>1</v>
      </c>
      <c r="B22" s="16" t="s">
        <v>21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>(D22+G22+J22+M22+P22)/5</f>
        <v>0</v>
      </c>
      <c r="T22" s="18" t="e">
        <f>S22*100/C22</f>
        <v>#DIV/0!</v>
      </c>
      <c r="U22" s="18">
        <f>(E22+H22+K22+N22+Q22)/5</f>
        <v>0</v>
      </c>
      <c r="V22" s="18" t="e">
        <f>U22*100/C22</f>
        <v>#DIV/0!</v>
      </c>
      <c r="W22" s="18">
        <f>(F22+I22+L22+O22+R22)/5</f>
        <v>0</v>
      </c>
      <c r="X22" s="18" t="e">
        <f>W22*100/C22</f>
        <v>#DIV/0!</v>
      </c>
      <c r="Y22" s="11"/>
      <c r="Z22" s="11"/>
      <c r="AA22" s="11"/>
      <c r="AB22" s="11"/>
      <c r="AC22" s="11"/>
    </row>
    <row r="23" spans="1:29" x14ac:dyDescent="0.25">
      <c r="A23" s="16">
        <v>2</v>
      </c>
      <c r="B23" s="16" t="s">
        <v>35</v>
      </c>
      <c r="C23" s="18">
        <v>13</v>
      </c>
      <c r="D23" s="18">
        <v>7</v>
      </c>
      <c r="E23" s="18">
        <v>6</v>
      </c>
      <c r="F23" s="18">
        <v>0</v>
      </c>
      <c r="G23" s="18">
        <v>6</v>
      </c>
      <c r="H23" s="18">
        <v>6</v>
      </c>
      <c r="I23" s="18">
        <v>1</v>
      </c>
      <c r="J23" s="18">
        <v>7</v>
      </c>
      <c r="K23" s="18">
        <v>6</v>
      </c>
      <c r="L23" s="18">
        <v>0</v>
      </c>
      <c r="M23" s="18">
        <v>7</v>
      </c>
      <c r="N23" s="18">
        <v>6</v>
      </c>
      <c r="O23" s="18">
        <v>0</v>
      </c>
      <c r="P23" s="18">
        <v>7</v>
      </c>
      <c r="Q23" s="18">
        <v>6</v>
      </c>
      <c r="R23" s="18">
        <v>0</v>
      </c>
      <c r="S23" s="19">
        <f>(D23+G23+J23+M23+P23)/5</f>
        <v>6.8</v>
      </c>
      <c r="T23" s="59">
        <f>S23*100/C23</f>
        <v>52.307692307692307</v>
      </c>
      <c r="U23" s="19">
        <f>(E23+H23+K23+N23+Q23)/5</f>
        <v>6</v>
      </c>
      <c r="V23" s="59">
        <f>U23*100/C23</f>
        <v>46.153846153846153</v>
      </c>
      <c r="W23" s="19">
        <f>(F23+I23+L23+O23+R23)/5</f>
        <v>0.2</v>
      </c>
      <c r="X23" s="59">
        <f>W23*100/C23</f>
        <v>1.5384615384615385</v>
      </c>
      <c r="Y23" s="11"/>
      <c r="Z23" s="11"/>
      <c r="AA23" s="11"/>
      <c r="AB23" s="11"/>
      <c r="AC23" s="11"/>
    </row>
    <row r="24" spans="1:29" x14ac:dyDescent="0.25">
      <c r="A24" s="16"/>
      <c r="B24" s="17" t="s">
        <v>15</v>
      </c>
      <c r="C24" s="18">
        <f>C22+C23</f>
        <v>13</v>
      </c>
      <c r="D24" s="18">
        <f t="shared" ref="D24:R24" si="7">D22+D23</f>
        <v>7</v>
      </c>
      <c r="E24" s="18">
        <f t="shared" si="7"/>
        <v>6</v>
      </c>
      <c r="F24" s="18">
        <f t="shared" si="7"/>
        <v>0</v>
      </c>
      <c r="G24" s="18">
        <f t="shared" si="7"/>
        <v>6</v>
      </c>
      <c r="H24" s="18">
        <f t="shared" si="7"/>
        <v>6</v>
      </c>
      <c r="I24" s="18">
        <f t="shared" si="7"/>
        <v>1</v>
      </c>
      <c r="J24" s="18">
        <f t="shared" si="7"/>
        <v>7</v>
      </c>
      <c r="K24" s="18">
        <f t="shared" si="7"/>
        <v>6</v>
      </c>
      <c r="L24" s="18">
        <f t="shared" si="7"/>
        <v>0</v>
      </c>
      <c r="M24" s="18">
        <f t="shared" si="7"/>
        <v>7</v>
      </c>
      <c r="N24" s="18">
        <f t="shared" si="7"/>
        <v>6</v>
      </c>
      <c r="O24" s="18">
        <f t="shared" si="7"/>
        <v>0</v>
      </c>
      <c r="P24" s="18">
        <f t="shared" si="7"/>
        <v>7</v>
      </c>
      <c r="Q24" s="18">
        <f t="shared" si="7"/>
        <v>6</v>
      </c>
      <c r="R24" s="18">
        <f t="shared" si="7"/>
        <v>0</v>
      </c>
      <c r="S24" s="18"/>
      <c r="T24" s="18"/>
      <c r="U24" s="18"/>
      <c r="V24" s="18"/>
      <c r="W24" s="18"/>
      <c r="X24" s="18"/>
      <c r="Y24" s="11"/>
      <c r="Z24" s="11"/>
      <c r="AA24" s="11"/>
      <c r="AB24" s="11"/>
      <c r="AC24" s="11"/>
    </row>
    <row r="25" spans="1:29" x14ac:dyDescent="0.25">
      <c r="A25" s="16"/>
      <c r="B25" s="17" t="s">
        <v>16</v>
      </c>
      <c r="C25" s="18">
        <v>100</v>
      </c>
      <c r="D25" s="59">
        <f>D24*100/C24</f>
        <v>53.846153846153847</v>
      </c>
      <c r="E25" s="59">
        <f>E24*100/C24</f>
        <v>46.153846153846153</v>
      </c>
      <c r="F25" s="59">
        <f>F24*100/C24</f>
        <v>0</v>
      </c>
      <c r="G25" s="59">
        <f>G24*100/C24</f>
        <v>46.153846153846153</v>
      </c>
      <c r="H25" s="59">
        <f>H24*100/C24</f>
        <v>46.153846153846153</v>
      </c>
      <c r="I25" s="59">
        <f>I24*100/C24</f>
        <v>7.6923076923076925</v>
      </c>
      <c r="J25" s="59">
        <f>J24*100/C24</f>
        <v>53.846153846153847</v>
      </c>
      <c r="K25" s="59">
        <f>K24*100/C24</f>
        <v>46.153846153846153</v>
      </c>
      <c r="L25" s="59">
        <f>L24*100/C24</f>
        <v>0</v>
      </c>
      <c r="M25" s="59">
        <f>M24*100/C24</f>
        <v>53.846153846153847</v>
      </c>
      <c r="N25" s="59">
        <f>N24*100/C24</f>
        <v>46.153846153846153</v>
      </c>
      <c r="O25" s="59">
        <f>O24*100/C24</f>
        <v>0</v>
      </c>
      <c r="P25" s="59">
        <f>P24*100/C24</f>
        <v>53.846153846153847</v>
      </c>
      <c r="Q25" s="59">
        <f>Q24*100/C24</f>
        <v>46.153846153846153</v>
      </c>
      <c r="R25" s="18">
        <f>R24*100/C24</f>
        <v>0</v>
      </c>
      <c r="S25" s="18"/>
      <c r="T25" s="18"/>
      <c r="U25" s="18"/>
      <c r="V25" s="18"/>
      <c r="W25" s="18"/>
      <c r="X25" s="18"/>
      <c r="Y25" s="11"/>
      <c r="Z25" s="11"/>
      <c r="AA25" s="11"/>
      <c r="AB25" s="11"/>
      <c r="AC25" s="11"/>
    </row>
    <row r="26" spans="1:29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1"/>
      <c r="Z26" s="11"/>
      <c r="AA26" s="11"/>
      <c r="AB26" s="11"/>
      <c r="AC26" s="11"/>
    </row>
    <row r="27" spans="1:29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</sheetData>
  <mergeCells count="25">
    <mergeCell ref="J20:L20"/>
    <mergeCell ref="M20:O20"/>
    <mergeCell ref="P20:R20"/>
    <mergeCell ref="S20:X20"/>
    <mergeCell ref="A19:X19"/>
    <mergeCell ref="A20:A21"/>
    <mergeCell ref="B20:B21"/>
    <mergeCell ref="C20:C21"/>
    <mergeCell ref="D20:F20"/>
    <mergeCell ref="G20:I20"/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предшкольная группа</vt:lpstr>
      <vt:lpstr>предшкольная группа ТІЛГЕ БОЙЛА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2025-12-29T08:00:22Z</dcterms:modified>
</cp:coreProperties>
</file>